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22" i="1" l="1"/>
  <c r="D40" i="1"/>
  <c r="C76" i="1" l="1"/>
  <c r="D76" i="1" s="1"/>
  <c r="C73" i="1"/>
  <c r="C68" i="1"/>
  <c r="D68" i="1" s="1"/>
  <c r="C64" i="1"/>
  <c r="D64" i="1" s="1"/>
  <c r="C61" i="1"/>
  <c r="D61" i="1" s="1"/>
  <c r="C56" i="1"/>
  <c r="D56" i="1" s="1"/>
  <c r="C53" i="1"/>
  <c r="D53" i="1" s="1"/>
  <c r="C50" i="1"/>
  <c r="C47" i="1"/>
  <c r="C42" i="1"/>
  <c r="D42" i="1" s="1"/>
  <c r="C35" i="1"/>
  <c r="D35" i="1" s="1"/>
  <c r="C32" i="1"/>
  <c r="D32" i="1" s="1"/>
  <c r="D19" i="1"/>
  <c r="D20" i="1"/>
  <c r="D21" i="1"/>
  <c r="D23" i="1"/>
  <c r="D24" i="1"/>
  <c r="D26" i="1"/>
  <c r="D27" i="1"/>
  <c r="D28" i="1"/>
  <c r="D29" i="1"/>
  <c r="D30" i="1"/>
  <c r="D33" i="1"/>
  <c r="D34" i="1"/>
  <c r="D36" i="1"/>
  <c r="D37" i="1"/>
  <c r="D38" i="1"/>
  <c r="D39" i="1"/>
  <c r="D43" i="1"/>
  <c r="D44" i="1"/>
  <c r="D45" i="1"/>
  <c r="D46" i="1"/>
  <c r="D47" i="1"/>
  <c r="D48" i="1"/>
  <c r="D49" i="1"/>
  <c r="D50" i="1"/>
  <c r="D51" i="1"/>
  <c r="D52" i="1"/>
  <c r="D57" i="1"/>
  <c r="D58" i="1"/>
  <c r="D59" i="1"/>
  <c r="D60" i="1"/>
  <c r="D62" i="1"/>
  <c r="D63" i="1"/>
  <c r="D65" i="1"/>
  <c r="D69" i="1"/>
  <c r="D70" i="1"/>
  <c r="D72" i="1"/>
  <c r="D74" i="1"/>
  <c r="D75" i="1"/>
  <c r="D77" i="1"/>
  <c r="D78" i="1"/>
  <c r="C28" i="1"/>
  <c r="C25" i="1"/>
  <c r="D25" i="1" s="1"/>
  <c r="C18" i="1"/>
  <c r="D18" i="1" s="1"/>
  <c r="C67" i="1" l="1"/>
  <c r="D73" i="1"/>
  <c r="C31" i="1"/>
  <c r="D31" i="1" s="1"/>
  <c r="C17" i="1"/>
  <c r="D17" i="1" s="1"/>
  <c r="D67" i="1" l="1"/>
  <c r="C79" i="1"/>
</calcChain>
</file>

<file path=xl/sharedStrings.xml><?xml version="1.0" encoding="utf-8"?>
<sst xmlns="http://schemas.openxmlformats.org/spreadsheetml/2006/main" count="123" uniqueCount="121">
  <si>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</si>
  <si>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</si>
  <si>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</si>
  <si>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</si>
  <si>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</si>
  <si>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</si>
  <si>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</si>
  <si>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</si>
  <si>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</si>
  <si>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</si>
  <si>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</si>
  <si>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</si>
  <si>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</si>
  <si>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</si>
  <si>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</si>
  <si>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</si>
  <si>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</si>
  <si>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</si>
  <si>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</si>
  <si>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</si>
  <si>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</si>
  <si>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</si>
  <si>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</si>
  <si>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</si>
  <si>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</si>
  <si>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</si>
  <si>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</si>
  <si>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</si>
  <si>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</si>
  <si>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</si>
  <si>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</si>
  <si>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</si>
  <si>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</si>
  <si>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</si>
  <si>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</si>
  <si>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</si>
  <si>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</si>
  <si>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</si>
  <si>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</si>
  <si>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</si>
  <si>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</si>
  <si>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</si>
  <si>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</si>
  <si>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</si>
  <si>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</si>
  <si>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</si>
  <si>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</si>
  <si>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</si>
  <si>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</si>
  <si>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</si>
  <si>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</si>
  <si>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</si>
  <si>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</si>
  <si>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</si>
  <si>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</si>
  <si>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</si>
  <si>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</si>
  <si>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</si>
  <si>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</si>
  <si>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</si>
  <si>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</si>
  <si>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</si>
  <si>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</si>
  <si>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</si>
  <si>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</si>
  <si>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</si>
  <si>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</si>
  <si>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</si>
  <si>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</si>
  <si>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</si>
  <si>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</si>
  <si>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</si>
  <si>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</si>
  <si>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</si>
  <si>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</si>
  <si>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</si>
  <si>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</si>
  <si>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</si>
  <si>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</si>
  <si>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</si>
  <si>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</si>
  <si>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</si>
  <si>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</si>
  <si>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</si>
  <si>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</si>
  <si>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</si>
  <si>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</si>
  <si>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</si>
  <si>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</si>
  <si>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</si>
  <si>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</si>
  <si>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</si>
  <si>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</si>
  <si>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</si>
  <si>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</si>
  <si>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</si>
  <si>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</si>
  <si>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</si>
  <si>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</si>
  <si>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</si>
  <si>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</si>
  <si>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</si>
  <si>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</si>
  <si>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</si>
  <si>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</si>
  <si>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</si>
  <si>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Đánh giá người học qua các môn học</t>
  </si>
  <si>
    <t>- Đã học có bảng điểm</t>
  </si>
  <si>
    <t>Tổ Động cơ -  khoa công nghệ Động lực</t>
  </si>
  <si>
    <t xml:space="preserve">                                                 Họ và tên giảng viên: NGUYỄN THANH HÙNG</t>
  </si>
  <si>
    <t xml:space="preserve">- Kết quả dự giờ chuyên môn đạt loại tốt
</t>
  </si>
  <si>
    <t>- Giảng dạy các môn : Thực tập kỹ thuật lái xe, thực tập động cơ đốt trong , thực tập gầm ô tô, thực tập điện ô tô...</t>
  </si>
  <si>
    <t>- Chứng chỉ Toeic 600</t>
  </si>
  <si>
    <t>- Chứng chỉ ứng dụng thông tin cơ bản</t>
  </si>
  <si>
    <t>- Sử dụng thành thạo các phương tiện hổ trợ dạy học</t>
  </si>
  <si>
    <t xml:space="preserve">- Thực hiện tốt công tác GVCN 
</t>
  </si>
  <si>
    <t>- Bằng thạc sĩ chuyên ngành
- Đã thi chứng chỉ kỹ năng thực hành nghề 
- Bằng nghề 3/7</t>
  </si>
  <si>
    <t>-  Giảng dạy các môn : Thực tập kỹ thuật lái xe, thực tập động cơ đốt trong , thực tập gầm ô tô, thực tập điện ô tô.
- Tham gia khoá tập huấn phần mềm giảng dạy</t>
  </si>
  <si>
    <t>- Sáng kiến kinh nghiệm</t>
  </si>
  <si>
    <t>- tham gia lớp bồi dưỡng nghiệp vụ sư phạm cao đẳng đại học</t>
  </si>
  <si>
    <t>- Đã tham gia trực tiếp sửa chữa và bảo dưỡng C742ô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</si>
</sst>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D75" sqref="D75"/>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109</v>
      </c>
      <c r="B7" s="60"/>
      <c r="C7" s="60"/>
      <c r="D7" s="60"/>
      <c r="E7" s="60"/>
      <c r="F7" s="60"/>
      <c r="G7" s="60"/>
      <c r="H7" s="60"/>
      <c r="I7" s="60"/>
    </row>
    <row r="8" spans="1:9" ht="20.100000000000001" customHeight="1" x14ac:dyDescent="0.25">
      <c r="A8" s="41" t="s">
        <v>78</v>
      </c>
      <c r="B8" s="41"/>
      <c r="C8" s="41" t="s">
        <v>108</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17</v>
      </c>
      <c r="D17" s="46">
        <f>C17/B17</f>
        <v>0.85</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116</v>
      </c>
      <c r="F19" s="16"/>
      <c r="G19" s="17"/>
      <c r="H19" s="18"/>
      <c r="I19" s="15"/>
    </row>
    <row r="20" spans="1:9" ht="35.25" customHeight="1" x14ac:dyDescent="0.25">
      <c r="A20" s="19" t="s">
        <v>14</v>
      </c>
      <c r="B20" s="13">
        <v>2</v>
      </c>
      <c r="C20" s="14">
        <v>2</v>
      </c>
      <c r="D20" s="48">
        <f t="shared" si="0"/>
        <v>1</v>
      </c>
      <c r="E20" s="15" t="s">
        <v>110</v>
      </c>
      <c r="F20" s="16"/>
      <c r="G20" s="17"/>
      <c r="H20" s="18"/>
      <c r="I20" s="15"/>
    </row>
    <row r="21" spans="1:9" ht="36" customHeight="1" x14ac:dyDescent="0.25">
      <c r="A21" s="19" t="s">
        <v>15</v>
      </c>
      <c r="B21" s="13">
        <v>2</v>
      </c>
      <c r="C21" s="14">
        <v>2</v>
      </c>
      <c r="D21" s="48">
        <f t="shared" si="0"/>
        <v>1</v>
      </c>
      <c r="E21" s="15" t="s">
        <v>111</v>
      </c>
      <c r="F21" s="16"/>
      <c r="G21" s="17"/>
      <c r="H21" s="18"/>
      <c r="I21" s="15"/>
    </row>
    <row r="22" spans="1:9" ht="44.25" customHeight="1" x14ac:dyDescent="0.25">
      <c r="A22" s="19" t="s">
        <v>16</v>
      </c>
      <c r="B22" s="13">
        <v>2</v>
      </c>
      <c r="C22" s="14">
        <v>2</v>
      </c>
      <c r="D22" s="48">
        <f t="shared" si="0"/>
        <v>1</v>
      </c>
      <c r="E22" s="15" t="s">
        <v>120</v>
      </c>
      <c r="F22" s="16"/>
      <c r="G22" s="17"/>
      <c r="H22" s="18"/>
      <c r="I22" s="15"/>
    </row>
    <row r="23" spans="1:9" ht="54" customHeight="1" x14ac:dyDescent="0.25">
      <c r="A23" s="19" t="s">
        <v>17</v>
      </c>
      <c r="B23" s="13">
        <v>2</v>
      </c>
      <c r="C23" s="14">
        <v>2</v>
      </c>
      <c r="D23" s="48">
        <f t="shared" si="0"/>
        <v>1</v>
      </c>
      <c r="E23" s="15" t="s">
        <v>117</v>
      </c>
      <c r="F23" s="16"/>
      <c r="G23" s="17"/>
      <c r="H23" s="18"/>
      <c r="I23" s="15"/>
    </row>
    <row r="24" spans="1:9" ht="48" customHeight="1" x14ac:dyDescent="0.25">
      <c r="A24" s="19" t="s">
        <v>18</v>
      </c>
      <c r="B24" s="13">
        <v>2</v>
      </c>
      <c r="C24" s="14">
        <v>1</v>
      </c>
      <c r="D24" s="48">
        <f t="shared" si="0"/>
        <v>0.5</v>
      </c>
      <c r="E24" s="15" t="s">
        <v>87</v>
      </c>
      <c r="F24" s="16"/>
      <c r="G24" s="17"/>
      <c r="H24" s="18"/>
      <c r="I24" s="15"/>
    </row>
    <row r="25" spans="1:9" ht="15.75" x14ac:dyDescent="0.25">
      <c r="A25" s="9" t="s">
        <v>19</v>
      </c>
      <c r="B25" s="10">
        <v>4</v>
      </c>
      <c r="C25" s="25">
        <f>SUM(C26:C27)</f>
        <v>3</v>
      </c>
      <c r="D25" s="47">
        <f t="shared" si="0"/>
        <v>0.75</v>
      </c>
      <c r="E25" s="10"/>
      <c r="F25" s="10"/>
      <c r="G25" s="10"/>
      <c r="H25" s="11"/>
      <c r="I25" s="10"/>
    </row>
    <row r="26" spans="1:9" ht="225.75" customHeight="1" x14ac:dyDescent="0.25">
      <c r="A26" s="19" t="s">
        <v>20</v>
      </c>
      <c r="B26" s="13">
        <v>2</v>
      </c>
      <c r="C26" s="14">
        <v>2</v>
      </c>
      <c r="D26" s="48">
        <f t="shared" si="0"/>
        <v>1</v>
      </c>
      <c r="E26" s="15" t="s">
        <v>112</v>
      </c>
      <c r="F26" s="16"/>
      <c r="G26" s="17"/>
      <c r="H26" s="18"/>
      <c r="I26" s="15"/>
    </row>
    <row r="27" spans="1:9" ht="71.25" customHeight="1" x14ac:dyDescent="0.25">
      <c r="A27" s="12" t="s">
        <v>21</v>
      </c>
      <c r="B27" s="13">
        <v>2</v>
      </c>
      <c r="C27" s="14">
        <v>1</v>
      </c>
      <c r="D27" s="48">
        <f t="shared" si="0"/>
        <v>0.5</v>
      </c>
      <c r="E27" s="15"/>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113</v>
      </c>
      <c r="F29" s="16"/>
      <c r="G29" s="17"/>
      <c r="H29" s="18"/>
      <c r="I29" s="15"/>
    </row>
    <row r="30" spans="1:9" ht="52.5" customHeight="1" x14ac:dyDescent="0.25">
      <c r="A30" s="12" t="s">
        <v>24</v>
      </c>
      <c r="B30" s="13">
        <v>2</v>
      </c>
      <c r="C30" s="14">
        <v>1</v>
      </c>
      <c r="D30" s="48">
        <f t="shared" si="0"/>
        <v>0.5</v>
      </c>
      <c r="E30" s="15" t="s">
        <v>86</v>
      </c>
      <c r="F30" s="16"/>
      <c r="G30" s="17"/>
      <c r="H30" s="18"/>
      <c r="I30" s="15"/>
    </row>
    <row r="31" spans="1:9" ht="15.75" x14ac:dyDescent="0.25">
      <c r="A31" s="5" t="s">
        <v>25</v>
      </c>
      <c r="B31" s="6">
        <v>52</v>
      </c>
      <c r="C31" s="52">
        <f>C32+C35+C42+C47+C50+C53+C56+C61+C64</f>
        <v>41</v>
      </c>
      <c r="D31" s="46">
        <f t="shared" si="0"/>
        <v>0.78846153846153844</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88</v>
      </c>
      <c r="F33" s="16"/>
      <c r="G33" s="17"/>
      <c r="H33" s="18"/>
      <c r="I33" s="15"/>
    </row>
    <row r="34" spans="1:9" ht="39" customHeight="1" x14ac:dyDescent="0.25">
      <c r="A34" s="19" t="s">
        <v>28</v>
      </c>
      <c r="B34" s="13">
        <v>2</v>
      </c>
      <c r="C34" s="14">
        <v>2</v>
      </c>
      <c r="D34" s="48">
        <f t="shared" si="0"/>
        <v>1</v>
      </c>
      <c r="E34" s="15" t="s">
        <v>89</v>
      </c>
      <c r="F34" s="16"/>
      <c r="G34" s="17"/>
      <c r="H34" s="18"/>
      <c r="I34" s="15"/>
    </row>
    <row r="35" spans="1:9" ht="39.75" customHeight="1" x14ac:dyDescent="0.25">
      <c r="A35" s="9" t="s">
        <v>29</v>
      </c>
      <c r="B35" s="10">
        <v>12</v>
      </c>
      <c r="C35" s="25">
        <f>C36+C37+C38+C39+C40+C41</f>
        <v>8</v>
      </c>
      <c r="D35" s="47">
        <f t="shared" si="0"/>
        <v>0.66666666666666663</v>
      </c>
      <c r="E35" s="10"/>
      <c r="F35" s="10"/>
      <c r="G35" s="10"/>
      <c r="H35" s="11"/>
      <c r="I35" s="22"/>
    </row>
    <row r="36" spans="1:9" ht="57.75" customHeight="1" x14ac:dyDescent="0.25">
      <c r="A36" s="23" t="s">
        <v>30</v>
      </c>
      <c r="B36" s="13">
        <v>2</v>
      </c>
      <c r="C36" s="14">
        <v>1</v>
      </c>
      <c r="D36" s="48">
        <f t="shared" si="0"/>
        <v>0.5</v>
      </c>
      <c r="E36" s="15" t="s">
        <v>90</v>
      </c>
      <c r="F36" s="16"/>
      <c r="G36" s="17"/>
      <c r="H36" s="18"/>
      <c r="I36" s="15"/>
    </row>
    <row r="37" spans="1:9" ht="43.5" customHeight="1" x14ac:dyDescent="0.25">
      <c r="A37" s="19" t="s">
        <v>31</v>
      </c>
      <c r="B37" s="13">
        <v>2</v>
      </c>
      <c r="C37" s="14">
        <v>2</v>
      </c>
      <c r="D37" s="48">
        <f t="shared" si="0"/>
        <v>1</v>
      </c>
      <c r="E37" s="15" t="s">
        <v>91</v>
      </c>
      <c r="F37" s="16"/>
      <c r="G37" s="17"/>
      <c r="H37" s="18"/>
      <c r="I37" s="15"/>
    </row>
    <row r="38" spans="1:9" ht="56.25" customHeight="1" x14ac:dyDescent="0.25">
      <c r="A38" s="19" t="s">
        <v>32</v>
      </c>
      <c r="B38" s="13">
        <v>2</v>
      </c>
      <c r="C38" s="14">
        <v>2</v>
      </c>
      <c r="D38" s="48">
        <f t="shared" si="0"/>
        <v>1</v>
      </c>
      <c r="E38" s="15" t="s">
        <v>91</v>
      </c>
      <c r="F38" s="16"/>
      <c r="G38" s="17"/>
      <c r="H38" s="18"/>
      <c r="I38" s="15"/>
    </row>
    <row r="39" spans="1:9" ht="45.75" customHeight="1" x14ac:dyDescent="0.25">
      <c r="A39" s="19" t="s">
        <v>33</v>
      </c>
      <c r="B39" s="13">
        <v>2</v>
      </c>
      <c r="C39" s="14">
        <v>2</v>
      </c>
      <c r="D39" s="48">
        <f t="shared" si="0"/>
        <v>1</v>
      </c>
      <c r="E39" s="15" t="s">
        <v>92</v>
      </c>
      <c r="F39" s="16"/>
      <c r="G39" s="17"/>
      <c r="H39" s="18"/>
      <c r="I39" s="15"/>
    </row>
    <row r="40" spans="1:9" ht="36" customHeight="1" x14ac:dyDescent="0.25">
      <c r="A40" s="19" t="s">
        <v>34</v>
      </c>
      <c r="B40" s="13">
        <v>2</v>
      </c>
      <c r="C40" s="14">
        <v>1</v>
      </c>
      <c r="D40" s="48">
        <f t="shared" si="0"/>
        <v>0.5</v>
      </c>
      <c r="E40" s="15" t="s">
        <v>118</v>
      </c>
      <c r="F40" s="16"/>
      <c r="G40" s="17"/>
      <c r="H40" s="18"/>
      <c r="I40" s="15"/>
    </row>
    <row r="41" spans="1:9" ht="62.25" customHeight="1" x14ac:dyDescent="0.25">
      <c r="A41" s="19" t="s">
        <v>35</v>
      </c>
      <c r="B41" s="13">
        <v>2</v>
      </c>
      <c r="C41" s="14"/>
      <c r="D41" s="48"/>
      <c r="E41" s="15"/>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93</v>
      </c>
      <c r="F43" s="16"/>
      <c r="G43" s="17"/>
      <c r="H43" s="18"/>
      <c r="I43" s="15"/>
    </row>
    <row r="44" spans="1:9" ht="24" x14ac:dyDescent="0.25">
      <c r="A44" s="19" t="s">
        <v>38</v>
      </c>
      <c r="B44" s="13">
        <v>2</v>
      </c>
      <c r="C44" s="14">
        <v>2</v>
      </c>
      <c r="D44" s="48">
        <f t="shared" si="0"/>
        <v>1</v>
      </c>
      <c r="E44" s="15" t="s">
        <v>94</v>
      </c>
      <c r="F44" s="16"/>
      <c r="G44" s="17"/>
      <c r="H44" s="18"/>
      <c r="I44" s="15"/>
    </row>
    <row r="45" spans="1:9" ht="49.5" customHeight="1" x14ac:dyDescent="0.25">
      <c r="A45" s="19" t="s">
        <v>39</v>
      </c>
      <c r="B45" s="13">
        <v>2</v>
      </c>
      <c r="C45" s="14">
        <v>2</v>
      </c>
      <c r="D45" s="48">
        <f t="shared" si="0"/>
        <v>1</v>
      </c>
      <c r="E45" s="15" t="s">
        <v>95</v>
      </c>
      <c r="F45" s="16"/>
      <c r="G45" s="17"/>
      <c r="H45" s="18"/>
      <c r="I45" s="15"/>
    </row>
    <row r="46" spans="1:9" ht="44.25" customHeight="1" x14ac:dyDescent="0.25">
      <c r="A46" s="19" t="s">
        <v>40</v>
      </c>
      <c r="B46" s="13">
        <v>2</v>
      </c>
      <c r="C46" s="14">
        <v>2</v>
      </c>
      <c r="D46" s="48">
        <f t="shared" si="0"/>
        <v>1</v>
      </c>
      <c r="E46" s="15" t="s">
        <v>114</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96</v>
      </c>
      <c r="F48" s="16"/>
      <c r="G48" s="17"/>
      <c r="H48" s="18"/>
      <c r="I48" s="15"/>
    </row>
    <row r="49" spans="1:9" ht="66.75" customHeight="1" x14ac:dyDescent="0.25">
      <c r="A49" s="19" t="s">
        <v>43</v>
      </c>
      <c r="B49" s="13">
        <v>2</v>
      </c>
      <c r="C49" s="14">
        <v>2</v>
      </c>
      <c r="D49" s="48">
        <f t="shared" si="0"/>
        <v>1</v>
      </c>
      <c r="E49" s="15" t="s">
        <v>106</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97</v>
      </c>
      <c r="F51" s="16"/>
      <c r="G51" s="17"/>
      <c r="H51" s="18"/>
      <c r="I51" s="15"/>
    </row>
    <row r="52" spans="1:9" ht="42" customHeight="1" x14ac:dyDescent="0.25">
      <c r="A52" s="12" t="s">
        <v>75</v>
      </c>
      <c r="B52" s="13">
        <v>2</v>
      </c>
      <c r="C52" s="14">
        <v>2</v>
      </c>
      <c r="D52" s="48">
        <f t="shared" si="0"/>
        <v>1</v>
      </c>
      <c r="E52" s="15" t="s">
        <v>98</v>
      </c>
      <c r="F52" s="16"/>
      <c r="G52" s="17"/>
      <c r="H52" s="18"/>
      <c r="I52" s="15"/>
    </row>
    <row r="53" spans="1:9" ht="60.75" customHeight="1" x14ac:dyDescent="0.25">
      <c r="A53" s="9" t="s">
        <v>46</v>
      </c>
      <c r="B53" s="10">
        <v>4</v>
      </c>
      <c r="C53" s="25">
        <f>C54+C55</f>
        <v>0</v>
      </c>
      <c r="D53" s="47">
        <f t="shared" si="0"/>
        <v>0</v>
      </c>
      <c r="E53" s="10"/>
      <c r="F53" s="10"/>
      <c r="G53" s="10"/>
      <c r="H53" s="11"/>
      <c r="I53" s="22"/>
    </row>
    <row r="54" spans="1:9" ht="51.75" customHeight="1" x14ac:dyDescent="0.25">
      <c r="A54" s="19" t="s">
        <v>47</v>
      </c>
      <c r="B54" s="13">
        <v>2</v>
      </c>
      <c r="C54" s="14"/>
      <c r="D54" s="48"/>
      <c r="E54" s="15"/>
      <c r="F54" s="16"/>
      <c r="G54" s="17"/>
      <c r="H54" s="18"/>
      <c r="I54" s="15"/>
    </row>
    <row r="55" spans="1:9" ht="52.5" customHeight="1" x14ac:dyDescent="0.25">
      <c r="A55" s="19" t="s">
        <v>48</v>
      </c>
      <c r="B55" s="13">
        <v>2</v>
      </c>
      <c r="C55" s="14"/>
      <c r="D55" s="48"/>
      <c r="E55" s="15"/>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99</v>
      </c>
      <c r="F57" s="16"/>
      <c r="G57" s="17"/>
      <c r="H57" s="18"/>
      <c r="I57" s="15"/>
    </row>
    <row r="58" spans="1:9" ht="69.75" customHeight="1" x14ac:dyDescent="0.25">
      <c r="A58" s="19" t="s">
        <v>51</v>
      </c>
      <c r="B58" s="13">
        <v>2</v>
      </c>
      <c r="C58" s="14">
        <v>2</v>
      </c>
      <c r="D58" s="48">
        <f t="shared" si="0"/>
        <v>1</v>
      </c>
      <c r="E58" s="15" t="s">
        <v>100</v>
      </c>
      <c r="F58" s="16"/>
      <c r="G58" s="17"/>
      <c r="H58" s="18"/>
      <c r="I58" s="15"/>
    </row>
    <row r="59" spans="1:9" ht="34.5" customHeight="1" x14ac:dyDescent="0.25">
      <c r="A59" s="19" t="s">
        <v>52</v>
      </c>
      <c r="B59" s="13">
        <v>2</v>
      </c>
      <c r="C59" s="14">
        <v>2</v>
      </c>
      <c r="D59" s="48">
        <f t="shared" si="0"/>
        <v>1</v>
      </c>
      <c r="E59" s="15" t="s">
        <v>101</v>
      </c>
      <c r="F59" s="16"/>
      <c r="G59" s="17"/>
      <c r="H59" s="18"/>
      <c r="I59" s="15"/>
    </row>
    <row r="60" spans="1:9" ht="49.5" customHeight="1" x14ac:dyDescent="0.25">
      <c r="A60" s="19" t="s">
        <v>53</v>
      </c>
      <c r="B60" s="13">
        <v>2</v>
      </c>
      <c r="C60" s="14">
        <v>2</v>
      </c>
      <c r="D60" s="48">
        <f t="shared" si="0"/>
        <v>1</v>
      </c>
      <c r="E60" s="15" t="s">
        <v>102</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103</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2</v>
      </c>
      <c r="D64" s="47">
        <f t="shared" si="0"/>
        <v>0.5</v>
      </c>
      <c r="E64" s="10"/>
      <c r="F64" s="10"/>
      <c r="G64" s="10"/>
      <c r="H64" s="11"/>
      <c r="I64" s="10"/>
    </row>
    <row r="65" spans="1:9" ht="75.75" customHeight="1" x14ac:dyDescent="0.25">
      <c r="A65" s="27" t="s">
        <v>58</v>
      </c>
      <c r="B65" s="13">
        <v>2</v>
      </c>
      <c r="C65" s="14">
        <v>2</v>
      </c>
      <c r="D65" s="48">
        <f t="shared" si="0"/>
        <v>1</v>
      </c>
      <c r="E65" s="15" t="s">
        <v>115</v>
      </c>
      <c r="F65" s="16"/>
      <c r="G65" s="17"/>
      <c r="H65" s="18"/>
      <c r="I65" s="15"/>
    </row>
    <row r="66" spans="1:9" ht="94.5" customHeight="1" x14ac:dyDescent="0.25">
      <c r="A66" s="28" t="s">
        <v>59</v>
      </c>
      <c r="B66" s="13">
        <v>2</v>
      </c>
      <c r="C66" s="14"/>
      <c r="D66" s="48"/>
      <c r="E66" s="15"/>
      <c r="F66" s="16"/>
      <c r="G66" s="17"/>
      <c r="H66" s="18"/>
      <c r="I66" s="15"/>
    </row>
    <row r="67" spans="1:9" ht="31.5" x14ac:dyDescent="0.25">
      <c r="A67" s="29" t="s">
        <v>60</v>
      </c>
      <c r="B67" s="6">
        <v>16</v>
      </c>
      <c r="C67" s="6">
        <f>C68+C73+C76</f>
        <v>10</v>
      </c>
      <c r="D67" s="46">
        <f t="shared" si="0"/>
        <v>0.625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104</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v>1</v>
      </c>
      <c r="E71" s="15" t="s">
        <v>119</v>
      </c>
      <c r="F71" s="16"/>
      <c r="G71" s="17"/>
      <c r="H71" s="18"/>
      <c r="I71" s="15"/>
    </row>
    <row r="72" spans="1:9" ht="72" customHeight="1" x14ac:dyDescent="0.25">
      <c r="A72" s="30" t="s">
        <v>65</v>
      </c>
      <c r="B72" s="13">
        <v>2</v>
      </c>
      <c r="C72" s="14">
        <v>2</v>
      </c>
      <c r="D72" s="48">
        <f t="shared" si="0"/>
        <v>1</v>
      </c>
      <c r="E72" s="15" t="s">
        <v>105</v>
      </c>
      <c r="F72" s="16"/>
      <c r="G72" s="17"/>
      <c r="H72" s="18"/>
      <c r="I72" s="15"/>
    </row>
    <row r="73" spans="1:9" ht="42" customHeight="1" x14ac:dyDescent="0.25">
      <c r="A73" s="26" t="s">
        <v>66</v>
      </c>
      <c r="B73" s="10">
        <v>4</v>
      </c>
      <c r="C73" s="25">
        <f>C74+C75</f>
        <v>2</v>
      </c>
      <c r="D73" s="47">
        <f t="shared" si="0"/>
        <v>0.5</v>
      </c>
      <c r="E73" s="10"/>
      <c r="F73" s="10"/>
      <c r="G73" s="10"/>
      <c r="H73" s="11"/>
      <c r="I73" s="10"/>
    </row>
    <row r="74" spans="1:9" ht="38.25" customHeight="1" x14ac:dyDescent="0.25">
      <c r="A74" s="30" t="s">
        <v>67</v>
      </c>
      <c r="B74" s="13">
        <v>2</v>
      </c>
      <c r="C74" s="14">
        <v>2</v>
      </c>
      <c r="D74" s="48">
        <f t="shared" si="0"/>
        <v>1</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107</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68</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2019-04-19T00:51:22Z</dcterms:modified>
</cp:coreProperties>
</file>